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<sst xmlns="http://schemas.openxmlformats.org/spreadsheetml/2006/main" count="21" uniqueCount="21">
  <si>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</si>
  <si>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TBQ120</t>
  </si>
  <si>
    <t xml:space="preserve">m</t>
  </si>
  <si>
    <t xml:space="preserve">Main-courante pour personnes handicapées, en réadaptation et du troisième âge, en aluminium.</t>
  </si>
  <si>
    <r>
      <rPr>
        <sz val="8.25"/>
        <color rgb="FF000000"/>
        <rFont val="Arial"/>
        <family val="2"/>
      </rPr>
      <t xml:space="preserve">Main courante pour personnes handicapées, en réadaptation et du troisième âge, placé au mur, modèle Prestobar 89110 "PRESTO EQUIP", en aluminium et nylon, de 35 mm de diamètre.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</si>
  <si>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</si>
  <si>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</si>
  <si>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</si>
  <si>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</si>
  <si>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</si>
  <si>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</si>
  <si>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mt31abp150z</t>
  </si>
  <si>
    <t xml:space="preserve">Main courante pour personnes handicapées, en réadaptation et du troisième âge, modèle Prestobar 89110 "PRESTO EQUIP", en aluminium et nylon, de 35 mm de diamètre, fourni avec pièces auxiliaires de finition de section courbe.</t>
  </si>
  <si>
    <t xml:space="preserve">m</t>
  </si>
  <si>
    <t xml:space="preserve">mo107</t>
  </si>
  <si>
    <t xml:space="preserve">Ouvrier professionnel II/OP plombier.</t>
  </si>
  <si>
    <t xml:space="preserve">h</t>
  </si>
  <si>
    <t xml:space="preserve">Frais de chantier des unités d'ouvrage</t>
  </si>
  <si>
    <t xml:space="preserve">%</t>
  </si>
  <si>
    <t xml:space="preserve">Coût d'entretien décennal: 167,06€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</si>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</sst>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117.7</v>
      </c>
      <c r="H9" s="13">
        <f ca="1">ROUND(INDIRECT(ADDRESS(ROW()+(0), COLUMN()+(-3), 1))*INDIRECT(ADDRESS(ROW()+(0), COLUMN()+(-1), 1)), 2)</f>
        <v>117.7</v>
      </c>
    </row>
    <row r="10" spans="1:8" ht="13.50" thickBot="1" customHeight="1">
      <c r="A10" s="14" t="s">
        <v>14</v>
      </c>
      <c r="B10" s="14"/>
      <c r="C10" s="15" t="s">
        <v>15</v>
      </c>
      <c r="D10" s="15"/>
      <c r="E10" s="16">
        <v>0.34</v>
      </c>
      <c r="F10" s="17" t="s">
        <v>16</v>
      </c>
      <c r="G10" s="18">
        <v>27.24</v>
      </c>
      <c r="H10" s="18">
        <f ca="1">ROUND(INDIRECT(ADDRESS(ROW()+(0), COLUMN()+(-3), 1))*INDIRECT(ADDRESS(ROW()+(0), COLUMN()+(-1), 1)), 2)</f>
        <v>9.26</v>
      </c>
    </row>
    <row r="11" spans="1:8" ht="13.50" thickBot="1" customHeight="1">
      <c r="A11" s="15"/>
      <c r="B11" s="15"/>
      <c r="C11" s="5" t="s">
        <v>17</v>
      </c>
      <c r="D11" s="5"/>
      <c r="E11" s="19">
        <v>2</v>
      </c>
      <c r="F11" s="20" t="s">
        <v>18</v>
      </c>
      <c r="G11" s="21">
        <f ca="1">ROUND(SUM(INDIRECT(ADDRESS(ROW()+(-1), COLUMN()+(1), 1)),INDIRECT(ADDRESS(ROW()+(-2), COLUMN()+(1), 1))), 2)</f>
        <v>126.96</v>
      </c>
      <c r="H11" s="21">
        <f ca="1">ROUND(INDIRECT(ADDRESS(ROW()+(0), COLUMN()+(-3), 1))*INDIRECT(ADDRESS(ROW()+(0), COLUMN()+(-1), 1))/100, 2)</f>
        <v>2.54</v>
      </c>
    </row>
    <row r="12" spans="1:8" ht="13.50" thickBot="1" customHeight="1">
      <c r="A12" s="22" t="s">
        <v>19</v>
      </c>
      <c r="B12" s="22"/>
      <c r="C12" s="23"/>
      <c r="D12" s="23"/>
      <c r="E12" s="23"/>
      <c r="F12" s="24"/>
      <c r="G12" s="22" t="s">
        <v>20</v>
      </c>
      <c r="H12" s="25">
        <f ca="1">ROUND(SUM(INDIRECT(ADDRESS(ROW()+(-1), COLUMN()+(0), 1)),INDIRECT(ADDRESS(ROW()+(-2), COLUMN()+(0), 1)),INDIRECT(ADDRESS(ROW()+(-3), COLUMN()+(0), 1))), 2)</f>
        <v>129.5</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